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<sst xmlns="http://schemas.openxmlformats.org/spreadsheetml/2006/main" count="1248" uniqueCount="76">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</sst>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3" sqref="K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33197.4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117080.4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37752.4</v>
      </c>
      <c r="AG9" s="50">
        <f>AG10+AG15+AG24+AG33+AG47+AG52+AG54+AG61+AG62+AG71+AG72+AG76+AG88+AG81+AG83+AG82+AG69+AG89+AG91+AG90+AG70+AG40+AG92</f>
        <v>154714.99999999997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537.7</v>
      </c>
      <c r="AG10" s="27">
        <f>B10+C10-AF10</f>
        <v>8130.7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196</v>
      </c>
      <c r="AG11" s="27">
        <f>B11+C11-AF11</f>
        <v>5640.3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17.6</v>
      </c>
      <c r="AG12" s="27">
        <f>B12+C12-AF12</f>
        <v>549.6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324.1</v>
      </c>
      <c r="AG14" s="27">
        <f>AG10-AG11-AG12-AG13</f>
        <v>1940.7999999999997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2158.7</v>
      </c>
      <c r="AG15" s="27">
        <f aca="true" t="shared" si="3" ref="AG15:AG31">B15+C15-AF15</f>
        <v>73268.3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467</v>
      </c>
      <c r="AG16" s="71">
        <f t="shared" si="3"/>
        <v>27636.1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1.3</v>
      </c>
      <c r="AG17" s="27">
        <f t="shared" si="3"/>
        <v>28112.4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1.2</v>
      </c>
      <c r="AG18" s="27">
        <f t="shared" si="3"/>
        <v>28.700000000000003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1134.1</v>
      </c>
      <c r="AG19" s="27">
        <f t="shared" si="3"/>
        <v>7259.199999999999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705.9000000000001</v>
      </c>
      <c r="AG20" s="27">
        <f t="shared" si="3"/>
        <v>29543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9.1</v>
      </c>
      <c r="AG21" s="27">
        <f t="shared" si="3"/>
        <v>3042.8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307.0999999999999</v>
      </c>
      <c r="AG23" s="27">
        <f t="shared" si="3"/>
        <v>5282.200000000001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1494</v>
      </c>
      <c r="AG24" s="27">
        <f t="shared" si="3"/>
        <v>35870.4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1187.6</v>
      </c>
      <c r="AG25" s="71">
        <f t="shared" si="3"/>
        <v>24407.800000000003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16264.7</v>
      </c>
      <c r="AH26" s="6"/>
    </row>
    <row r="27" spans="1:33" ht="15.75">
      <c r="A27" s="3" t="s">
        <v>3</v>
      </c>
      <c r="B27" s="22">
        <v>973.5</v>
      </c>
      <c r="C27" s="22">
        <v>2767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305.3</v>
      </c>
      <c r="AG27" s="27">
        <f t="shared" si="3"/>
        <v>3435.2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37.2</v>
      </c>
      <c r="AG28" s="27">
        <f t="shared" si="3"/>
        <v>471.9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1044.5</v>
      </c>
      <c r="AG29" s="27">
        <f t="shared" si="3"/>
        <v>7764</v>
      </c>
    </row>
    <row r="30" spans="1:33" ht="15.75">
      <c r="A30" s="3" t="s">
        <v>17</v>
      </c>
      <c r="B30" s="22">
        <v>130.3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233.4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895.6000000000006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106.99999999999999</v>
      </c>
      <c r="AG32" s="27">
        <f>AG24-AG26-AG27-AG28-AG29-AG30-AG31</f>
        <v>7701.200000000001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>
        <v>0.4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0.4</v>
      </c>
      <c r="AG33" s="27">
        <f aca="true" t="shared" si="6" ref="AG33:AG38">B33+C33-AF33</f>
        <v>1208.9999999999998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163.3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323.8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576.8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144.9999999999999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42.7</v>
      </c>
      <c r="AG40" s="27">
        <f aca="true" t="shared" si="8" ref="AG40:AG45">B40+C40-AF40</f>
        <v>816.8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620.4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18.9</v>
      </c>
      <c r="AG44" s="27">
        <f t="shared" si="8"/>
        <v>140.9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17.300000000000004</v>
      </c>
      <c r="AG46" s="27">
        <f>AG40-AG41-AG42-AG43-AG44-AG45</f>
        <v>46.99999999999997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223.1</v>
      </c>
      <c r="AG47" s="27">
        <f>B47+C47-AF47</f>
        <v>2957.9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150.3</v>
      </c>
      <c r="AG49" s="27">
        <f>B49+C49-AF49</f>
        <v>2275.6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49.7</v>
      </c>
      <c r="AG51" s="27">
        <f>AG47-AG49-AG48</f>
        <v>659.0000000000002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2713.3</v>
      </c>
      <c r="AG52" s="27">
        <f aca="true" t="shared" si="12" ref="AG52:AG59">B52+C52-AF52</f>
        <v>4436.7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649.7</v>
      </c>
      <c r="AG53" s="27">
        <f t="shared" si="12"/>
        <v>1382.8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352.79999999999995</v>
      </c>
      <c r="AG54" s="22">
        <f t="shared" si="12"/>
        <v>6137.599999999999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3666.2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58.5</v>
      </c>
      <c r="AG57" s="22">
        <f t="shared" si="12"/>
        <v>1385.6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25.4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294.29999999999995</v>
      </c>
      <c r="AG60" s="22">
        <f>AG54-AG55-AG57-AG59-AG56-AG58</f>
        <v>1060.3999999999996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84.6</v>
      </c>
      <c r="AG61" s="22">
        <f aca="true" t="shared" si="15" ref="AG61:AG67">B61+C61-AF61</f>
        <v>302.30000000000007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155.1</v>
      </c>
      <c r="AG62" s="22">
        <f t="shared" si="15"/>
        <v>3192.2000000000003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1084.5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15.3</v>
      </c>
      <c r="AG65" s="22">
        <f t="shared" si="15"/>
        <v>60.2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</v>
      </c>
      <c r="AG66" s="22">
        <f t="shared" si="15"/>
        <v>362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122.80000000000001</v>
      </c>
      <c r="AG68" s="22">
        <f>AG62-AG63-AG66-AG67-AG65-AG64</f>
        <v>1596.5000000000002</v>
      </c>
    </row>
    <row r="69" spans="1:33" ht="31.5">
      <c r="A69" s="4" t="s">
        <v>32</v>
      </c>
      <c r="B69" s="22">
        <f>3271.2+500</f>
        <v>3771.2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1734.7</v>
      </c>
      <c r="AG69" s="30">
        <f aca="true" t="shared" si="17" ref="AG69:AG92">B69+C69-AF69</f>
        <v>2057.3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352.59999999999997</v>
      </c>
      <c r="AG72" s="30">
        <f t="shared" si="17"/>
        <v>4020.2000000000003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38.5</v>
      </c>
      <c r="AG74" s="30">
        <f t="shared" si="17"/>
        <v>673.5999999999999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6.7</v>
      </c>
      <c r="AG76" s="30">
        <f t="shared" si="17"/>
        <v>393.90000000000003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3231.9</v>
      </c>
      <c r="AG89" s="22">
        <f t="shared" si="17"/>
        <v>4441.9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21084.4</v>
      </c>
      <c r="AG92" s="22">
        <f t="shared" si="17"/>
        <v>4135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117080.4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37752.40000000001</v>
      </c>
      <c r="AG94" s="58">
        <f>AG10+AG15+AG24+AG33+AG47+AG52+AG54+AG61+AG62+AG69+AG71+AG72+AG76+AG81+AG82+AG83+AG88+AG89+AG90+AG91+AG70+AG40+AG92</f>
        <v>154714.99999999997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220.40000000000003</v>
      </c>
      <c r="AG95" s="27">
        <f>B95+C95-AF95</f>
        <v>55669.79999999999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2550.6</v>
      </c>
      <c r="AG96" s="27">
        <f>B96+C96-AF96</f>
        <v>42133.700000000004</v>
      </c>
    </row>
    <row r="97" spans="1:33" ht="15.75">
      <c r="A97" s="3" t="s">
        <v>3</v>
      </c>
      <c r="B97" s="22">
        <f aca="true" t="shared" si="21" ref="B97:AA97">B18+B27+B42+B64+B78</f>
        <v>981.5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306.7</v>
      </c>
      <c r="AG97" s="27">
        <f>B97+C97-AF97</f>
        <v>3472.9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1192.9</v>
      </c>
      <c r="AG98" s="27">
        <f>B98+C98-AF98</f>
        <v>7799.9</v>
      </c>
    </row>
    <row r="99" spans="1:33" ht="15.75">
      <c r="A99" s="3" t="s">
        <v>17</v>
      </c>
      <c r="B99" s="22">
        <f aca="true" t="shared" si="23" ref="B99:X99">B21+B30+B49+B37+B58+B13+B75+B67</f>
        <v>2598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159.4</v>
      </c>
      <c r="AG99" s="27">
        <f>B99+C99-AF99</f>
        <v>6531.200000000001</v>
      </c>
    </row>
    <row r="100" spans="1:33" ht="12.75">
      <c r="A100" s="1" t="s">
        <v>41</v>
      </c>
      <c r="B100" s="2">
        <f aca="true" t="shared" si="25" ref="B100:AD100">B94-B95-B96-B97-B98-B99</f>
        <v>43176.600000000006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33322.40000000001</v>
      </c>
      <c r="AG100" s="2">
        <f>AG94-AG95-AG96-AG97-AG98-AG99</f>
        <v>39107.49999999997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2016-11-08T10:21:26Z</cp:lastPrinted>
  <dcterms:created xsi:type="dcterms:W3CDTF">2002-11-05T08:53:00Z</dcterms:created>
  <dcterms:modified xsi:type="dcterms:W3CDTF">2016-11-11T06:00:43Z</dcterms:modified>
  <cp:category/>
  <cp:version/>
  <cp:contentType/>
  <cp:contentStatus/>
</cp:coreProperties>
</file>